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<sst xmlns="http://schemas.openxmlformats.org/spreadsheetml/2006/main" count="81" uniqueCount="77">
  <si>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</si>
  <si>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</si>
  <si>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</si>
  <si>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</si>
  <si>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</si>
  <si>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</si>
  <si>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</si>
  <si>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</si>
  <si>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</si>
  <si>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</si>
  <si>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</si>
  <si>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</si>
  <si>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</si>
  <si>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</si>
  <si>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</si>
  <si>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</si>
  <si>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</si>
  <si>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</si>
  <si>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</si>
  <si>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</si>
  <si>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</si>
  <si>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</si>
  <si>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</si>
  <si>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</si>
  <si>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</si>
  <si>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</si>
  <si>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</si>
  <si>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</si>
  <si>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</si>
  <si>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</si>
  <si>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</si>
  <si>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</si>
  <si>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</si>
  <si>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</si>
  <si>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</si>
  <si>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</si>
  <si>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</si>
  <si>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</si>
  <si>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</si>
  <si>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</si>
  <si>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</si>
  <si>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</si>
  <si>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</si>
  <si>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</si>
  <si>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</si>
  <si>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</si>
  <si>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</si>
  <si>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</si>
  <si>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</si>
  <si>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</si>
  <si>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</si>
  <si>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</si>
  <si>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</si>
  <si>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</si>
  <si>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</si>
  <si>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</si>
  <si>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</si>
  <si>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</si>
  <si>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</si>
  <si>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</si>
  <si>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</si>
  <si>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</si>
  <si>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</si>
  <si>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</si>
  <si>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</si>
  <si>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</si>
  <si>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</si>
  <si>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</si>
  <si>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</si>
  <si>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</si>
  <si>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</si>
  <si>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</si>
  <si>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</si>
  <si>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</si>
  <si>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2024년 4월말 주민등록인구 및 외국인 현황</t>
  </si>
  <si>
    <r>
      <t>주민등록에 의한 인구이동(4월)</t>
    </r>
    <r>
      <rPr>
        <sz val="12"/>
        <rFont val="돋움"/>
        <family val="3"/>
      </rPr>
      <t xml:space="preserve">(외국인 제외) </t>
    </r>
  </si>
  <si>
    <t>(2024. 4. 30.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</si>
</sst>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37197</v>
      </c>
      <c r="C8" s="43">
        <f t="shared" si="0"/>
        <v>18120</v>
      </c>
      <c r="D8" s="43">
        <f t="shared" si="0"/>
        <v>19077</v>
      </c>
      <c r="E8" s="54">
        <f t="shared" si="0"/>
        <v>36601</v>
      </c>
      <c r="F8" s="55">
        <f t="shared" si="0"/>
        <v>17792</v>
      </c>
      <c r="G8" s="55">
        <f t="shared" si="0"/>
        <v>18809</v>
      </c>
      <c r="H8" s="55">
        <f t="shared" si="0"/>
        <v>20621</v>
      </c>
      <c r="I8" s="44">
        <f t="shared" si="0"/>
        <v>596</v>
      </c>
      <c r="J8" s="44">
        <f t="shared" si="0"/>
        <v>328</v>
      </c>
      <c r="K8" s="45">
        <f>SUM(K9:K19)</f>
        <v>268</v>
      </c>
      <c r="L8" s="10"/>
    </row>
    <row r="9" spans="1:12" ht="30.75" customHeight="1">
      <c r="A9" s="59" t="s">
        <v>63</v>
      </c>
      <c r="B9" s="56">
        <f aca="true" t="shared" si="1" ref="B9:B19">SUM(C9:D9)</f>
        <v>17477</v>
      </c>
      <c r="C9" s="57">
        <f>SUM(F9,J9)</f>
        <v>8479</v>
      </c>
      <c r="D9" s="57">
        <f>SUM(G9,K9)</f>
        <v>8998</v>
      </c>
      <c r="E9" s="58">
        <f aca="true" t="shared" si="2" ref="E9:E19">SUM(F9:G9)</f>
        <v>17286</v>
      </c>
      <c r="F9" s="75">
        <v>8393</v>
      </c>
      <c r="G9" s="75">
        <v>8893</v>
      </c>
      <c r="H9" s="91">
        <v>8641</v>
      </c>
      <c r="I9" s="78">
        <f aca="true" t="shared" si="3" ref="I9:I19">SUM(J9:K9)</f>
        <v>191</v>
      </c>
      <c r="J9" s="79">
        <v>86</v>
      </c>
      <c r="K9" s="80">
        <v>105</v>
      </c>
      <c r="L9" s="10"/>
    </row>
    <row r="10" spans="1:12" ht="30.75" customHeight="1">
      <c r="A10" s="24" t="s">
        <v>64</v>
      </c>
      <c r="B10" s="25">
        <f t="shared" si="1"/>
        <v>2031</v>
      </c>
      <c r="C10" s="57">
        <f aca="true" t="shared" si="4" ref="C10:C19">SUM(F10,J10)</f>
        <v>994</v>
      </c>
      <c r="D10" s="57">
        <f aca="true" t="shared" si="5" ref="D10:D19">SUM(G10,K10)</f>
        <v>1037</v>
      </c>
      <c r="E10" s="58">
        <f t="shared" si="2"/>
        <v>2016</v>
      </c>
      <c r="F10" s="76">
        <v>988</v>
      </c>
      <c r="G10" s="76">
        <v>1028</v>
      </c>
      <c r="H10" s="91">
        <v>1308</v>
      </c>
      <c r="I10" s="78">
        <f t="shared" si="3"/>
        <v>15</v>
      </c>
      <c r="J10" s="81">
        <v>6</v>
      </c>
      <c r="K10" s="82">
        <v>9</v>
      </c>
      <c r="L10" s="10"/>
    </row>
    <row r="11" spans="1:12" ht="30.75" customHeight="1">
      <c r="A11" s="24" t="s">
        <v>65</v>
      </c>
      <c r="B11" s="25">
        <f t="shared" si="1"/>
        <v>1474</v>
      </c>
      <c r="C11" s="57">
        <f t="shared" si="4"/>
        <v>741</v>
      </c>
      <c r="D11" s="57">
        <f t="shared" si="5"/>
        <v>733</v>
      </c>
      <c r="E11" s="58">
        <f t="shared" si="2"/>
        <v>1450</v>
      </c>
      <c r="F11" s="76">
        <v>725</v>
      </c>
      <c r="G11" s="76">
        <v>725</v>
      </c>
      <c r="H11" s="91">
        <v>973</v>
      </c>
      <c r="I11" s="78">
        <f t="shared" si="3"/>
        <v>24</v>
      </c>
      <c r="J11" s="81">
        <v>16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1590</v>
      </c>
      <c r="C12" s="57">
        <f t="shared" si="4"/>
        <v>771</v>
      </c>
      <c r="D12" s="57">
        <f t="shared" si="5"/>
        <v>819</v>
      </c>
      <c r="E12" s="58">
        <f t="shared" si="2"/>
        <v>1555</v>
      </c>
      <c r="F12" s="76">
        <v>744</v>
      </c>
      <c r="G12" s="76">
        <v>811</v>
      </c>
      <c r="H12" s="91">
        <v>996</v>
      </c>
      <c r="I12" s="78">
        <f t="shared" si="3"/>
        <v>35</v>
      </c>
      <c r="J12" s="81">
        <v>27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2339</v>
      </c>
      <c r="C13" s="57">
        <f t="shared" si="4"/>
        <v>1185</v>
      </c>
      <c r="D13" s="57">
        <f t="shared" si="5"/>
        <v>1154</v>
      </c>
      <c r="E13" s="58">
        <f t="shared" si="2"/>
        <v>2273</v>
      </c>
      <c r="F13" s="76">
        <v>1142</v>
      </c>
      <c r="G13" s="76">
        <v>1131</v>
      </c>
      <c r="H13" s="91">
        <v>1412</v>
      </c>
      <c r="I13" s="78">
        <f t="shared" si="3"/>
        <v>66</v>
      </c>
      <c r="J13" s="81">
        <v>43</v>
      </c>
      <c r="K13" s="82">
        <v>23</v>
      </c>
      <c r="L13" s="10"/>
    </row>
    <row r="14" spans="1:12" ht="30.75" customHeight="1">
      <c r="A14" s="24" t="s">
        <v>68</v>
      </c>
      <c r="B14" s="25">
        <f t="shared" si="1"/>
        <v>2035</v>
      </c>
      <c r="C14" s="57">
        <f t="shared" si="4"/>
        <v>1000</v>
      </c>
      <c r="D14" s="57">
        <f t="shared" si="5"/>
        <v>1035</v>
      </c>
      <c r="E14" s="58">
        <f t="shared" si="2"/>
        <v>1982</v>
      </c>
      <c r="F14" s="76">
        <v>959</v>
      </c>
      <c r="G14" s="76">
        <v>1023</v>
      </c>
      <c r="H14" s="91">
        <v>1188</v>
      </c>
      <c r="I14" s="78">
        <f t="shared" si="3"/>
        <v>53</v>
      </c>
      <c r="J14" s="81">
        <v>41</v>
      </c>
      <c r="K14" s="82">
        <v>12</v>
      </c>
      <c r="L14" s="10"/>
    </row>
    <row r="15" spans="1:12" ht="30.75" customHeight="1">
      <c r="A15" s="24" t="s">
        <v>69</v>
      </c>
      <c r="B15" s="25">
        <f t="shared" si="1"/>
        <v>4312</v>
      </c>
      <c r="C15" s="57">
        <f t="shared" si="4"/>
        <v>2046</v>
      </c>
      <c r="D15" s="57">
        <f t="shared" si="5"/>
        <v>2266</v>
      </c>
      <c r="E15" s="58">
        <f t="shared" si="2"/>
        <v>4197</v>
      </c>
      <c r="F15" s="76">
        <v>1972</v>
      </c>
      <c r="G15" s="76">
        <v>2225</v>
      </c>
      <c r="H15" s="91">
        <v>2527</v>
      </c>
      <c r="I15" s="78">
        <f t="shared" si="3"/>
        <v>115</v>
      </c>
      <c r="J15" s="81">
        <v>74</v>
      </c>
      <c r="K15" s="82">
        <v>41</v>
      </c>
      <c r="L15" s="10"/>
    </row>
    <row r="16" spans="1:12" ht="30.75" customHeight="1">
      <c r="A16" s="24" t="s">
        <v>70</v>
      </c>
      <c r="B16" s="25">
        <f t="shared" si="1"/>
        <v>1350</v>
      </c>
      <c r="C16" s="57">
        <f t="shared" si="4"/>
        <v>636</v>
      </c>
      <c r="D16" s="57">
        <f t="shared" si="5"/>
        <v>714</v>
      </c>
      <c r="E16" s="58">
        <f t="shared" si="2"/>
        <v>1320</v>
      </c>
      <c r="F16" s="76">
        <v>625</v>
      </c>
      <c r="G16" s="76">
        <v>695</v>
      </c>
      <c r="H16" s="91">
        <v>816</v>
      </c>
      <c r="I16" s="78">
        <f t="shared" si="3"/>
        <v>30</v>
      </c>
      <c r="J16" s="81">
        <v>11</v>
      </c>
      <c r="K16" s="82">
        <v>19</v>
      </c>
      <c r="L16" s="10"/>
    </row>
    <row r="17" spans="1:12" ht="30.75" customHeight="1">
      <c r="A17" s="24" t="s">
        <v>71</v>
      </c>
      <c r="B17" s="25">
        <f t="shared" si="1"/>
        <v>1780</v>
      </c>
      <c r="C17" s="57">
        <f t="shared" si="4"/>
        <v>851</v>
      </c>
      <c r="D17" s="57">
        <f t="shared" si="5"/>
        <v>929</v>
      </c>
      <c r="E17" s="58">
        <f t="shared" si="2"/>
        <v>1730</v>
      </c>
      <c r="F17" s="76">
        <v>831</v>
      </c>
      <c r="G17" s="76">
        <v>899</v>
      </c>
      <c r="H17" s="91">
        <v>1083</v>
      </c>
      <c r="I17" s="78">
        <f t="shared" si="3"/>
        <v>50</v>
      </c>
      <c r="J17" s="81">
        <v>20</v>
      </c>
      <c r="K17" s="82">
        <v>30</v>
      </c>
      <c r="L17" s="10"/>
    </row>
    <row r="18" spans="1:12" ht="30.75" customHeight="1">
      <c r="A18" s="24" t="s">
        <v>72</v>
      </c>
      <c r="B18" s="25">
        <f t="shared" si="1"/>
        <v>1548</v>
      </c>
      <c r="C18" s="57">
        <f t="shared" si="4"/>
        <v>787</v>
      </c>
      <c r="D18" s="57">
        <f t="shared" si="5"/>
        <v>761</v>
      </c>
      <c r="E18" s="58">
        <f t="shared" si="2"/>
        <v>1538</v>
      </c>
      <c r="F18" s="76">
        <v>784</v>
      </c>
      <c r="G18" s="76">
        <v>754</v>
      </c>
      <c r="H18" s="91">
        <v>937</v>
      </c>
      <c r="I18" s="78">
        <f t="shared" si="3"/>
        <v>10</v>
      </c>
      <c r="J18" s="81">
        <v>3</v>
      </c>
      <c r="K18" s="82">
        <v>7</v>
      </c>
      <c r="L18" s="10"/>
    </row>
    <row r="19" spans="1:12" ht="30.75" customHeight="1" thickBot="1">
      <c r="A19" s="26" t="s">
        <v>73</v>
      </c>
      <c r="B19" s="27">
        <f t="shared" si="1"/>
        <v>1261</v>
      </c>
      <c r="C19" s="62">
        <f t="shared" si="4"/>
        <v>630</v>
      </c>
      <c r="D19" s="62">
        <f t="shared" si="5"/>
        <v>631</v>
      </c>
      <c r="E19" s="60">
        <f t="shared" si="2"/>
        <v>1254</v>
      </c>
      <c r="F19" s="77">
        <v>629</v>
      </c>
      <c r="G19" s="77">
        <v>625</v>
      </c>
      <c r="H19" s="92">
        <v>740</v>
      </c>
      <c r="I19" s="85">
        <f t="shared" si="3"/>
        <v>7</v>
      </c>
      <c r="J19" s="83">
        <v>1</v>
      </c>
      <c r="K19" s="84">
        <v>6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5</v>
      </c>
      <c r="C6" s="129"/>
      <c r="D6" s="129">
        <f>D8-D7</f>
        <v>-44</v>
      </c>
      <c r="E6" s="129"/>
      <c r="F6" s="129">
        <f>F8-F7</f>
        <v>-13</v>
      </c>
      <c r="G6" s="129"/>
      <c r="H6" s="129">
        <f>H8-H7</f>
        <v>-31</v>
      </c>
      <c r="I6" s="129"/>
      <c r="J6" s="144"/>
      <c r="K6" s="145"/>
    </row>
    <row r="7" spans="1:11" ht="21.75" customHeight="1">
      <c r="A7" s="47" t="s">
        <v>18</v>
      </c>
      <c r="B7" s="154">
        <v>20616</v>
      </c>
      <c r="C7" s="155"/>
      <c r="D7" s="156">
        <v>36645</v>
      </c>
      <c r="E7" s="157"/>
      <c r="F7" s="148">
        <v>17805</v>
      </c>
      <c r="G7" s="149"/>
      <c r="H7" s="146">
        <v>18840</v>
      </c>
      <c r="I7" s="147"/>
      <c r="J7" s="142"/>
      <c r="K7" s="143"/>
    </row>
    <row r="8" spans="1:11" ht="21.75" customHeight="1" thickBot="1">
      <c r="A8" s="61" t="s">
        <v>19</v>
      </c>
      <c r="B8" s="150">
        <v>20621</v>
      </c>
      <c r="C8" s="151"/>
      <c r="D8" s="152">
        <v>36601</v>
      </c>
      <c r="E8" s="153"/>
      <c r="F8" s="130">
        <v>17792</v>
      </c>
      <c r="G8" s="131"/>
      <c r="H8" s="132">
        <v>18809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-44</v>
      </c>
      <c r="C16" s="17">
        <f>C17-C18</f>
        <v>5</v>
      </c>
      <c r="D16" s="17">
        <f aca="true" t="shared" si="0" ref="D16:K16">D17-D18</f>
        <v>8</v>
      </c>
      <c r="E16" s="17">
        <f t="shared" si="0"/>
        <v>-3</v>
      </c>
      <c r="F16" s="17">
        <f t="shared" si="0"/>
        <v>-19</v>
      </c>
      <c r="G16" s="17">
        <f t="shared" si="0"/>
        <v>24</v>
      </c>
      <c r="H16" s="17">
        <f t="shared" si="0"/>
        <v>-47</v>
      </c>
      <c r="I16" s="17">
        <f t="shared" si="0"/>
        <v>-2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214</v>
      </c>
      <c r="C17" s="37">
        <f>SUM(D17:E17)</f>
        <v>210</v>
      </c>
      <c r="D17" s="33">
        <v>121</v>
      </c>
      <c r="E17" s="33">
        <v>89</v>
      </c>
      <c r="F17" s="33">
        <v>42</v>
      </c>
      <c r="G17" s="33">
        <v>120</v>
      </c>
      <c r="H17" s="33">
        <v>4</v>
      </c>
      <c r="I17" s="33">
        <v>0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258</v>
      </c>
      <c r="C18" s="20">
        <f>SUM(D18:E18)</f>
        <v>205</v>
      </c>
      <c r="D18" s="35">
        <v>113</v>
      </c>
      <c r="E18" s="35">
        <v>92</v>
      </c>
      <c r="F18" s="35">
        <v>61</v>
      </c>
      <c r="G18" s="35">
        <v>96</v>
      </c>
      <c r="H18" s="35">
        <v>51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76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36601</v>
      </c>
      <c r="C26" s="53">
        <f>SUM(C27:C28)</f>
        <v>3682</v>
      </c>
      <c r="D26" s="64">
        <f>SUM(E26:K26)</f>
        <v>32919</v>
      </c>
      <c r="E26" s="53">
        <f aca="true" t="shared" si="1" ref="E26:J26">E27+E28</f>
        <v>265</v>
      </c>
      <c r="F26" s="53">
        <f t="shared" si="1"/>
        <v>2293</v>
      </c>
      <c r="G26" s="53">
        <f t="shared" si="1"/>
        <v>2134</v>
      </c>
      <c r="H26" s="53">
        <f t="shared" si="1"/>
        <v>3572</v>
      </c>
      <c r="I26" s="53">
        <f t="shared" si="1"/>
        <v>6449</v>
      </c>
      <c r="J26" s="88">
        <f t="shared" si="1"/>
        <v>4138</v>
      </c>
      <c r="K26" s="63">
        <f>K27+K28</f>
        <v>14068</v>
      </c>
      <c r="N26" s="11"/>
    </row>
    <row r="27" spans="1:14" ht="30" customHeight="1">
      <c r="A27" s="12" t="s">
        <v>41</v>
      </c>
      <c r="B27" s="38">
        <f>SUM(C27+D27)</f>
        <v>17792</v>
      </c>
      <c r="C27" s="65">
        <v>1888</v>
      </c>
      <c r="D27" s="66">
        <f>SUM(E27:K27)</f>
        <v>15904</v>
      </c>
      <c r="E27" s="67">
        <v>150</v>
      </c>
      <c r="F27" s="71">
        <v>1318</v>
      </c>
      <c r="G27" s="71">
        <v>1142</v>
      </c>
      <c r="H27" s="72">
        <v>1862</v>
      </c>
      <c r="I27" s="71">
        <v>3477</v>
      </c>
      <c r="J27" s="71">
        <v>2187</v>
      </c>
      <c r="K27" s="86">
        <v>5768</v>
      </c>
      <c r="L27" s="16"/>
      <c r="N27" s="11"/>
    </row>
    <row r="28" spans="1:14" ht="30" customHeight="1" thickBot="1">
      <c r="A28" s="13" t="s">
        <v>42</v>
      </c>
      <c r="B28" s="39">
        <f>SUM(C28+D28)</f>
        <v>18809</v>
      </c>
      <c r="C28" s="68">
        <v>1794</v>
      </c>
      <c r="D28" s="69">
        <f>SUM(E28:K28)</f>
        <v>17015</v>
      </c>
      <c r="E28" s="70">
        <v>115</v>
      </c>
      <c r="F28" s="73">
        <v>975</v>
      </c>
      <c r="G28" s="73">
        <v>992</v>
      </c>
      <c r="H28" s="74">
        <v>1710</v>
      </c>
      <c r="I28" s="73">
        <v>2972</v>
      </c>
      <c r="J28" s="73">
        <v>1951</v>
      </c>
      <c r="K28" s="87">
        <v>8300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2024-05-05T04:35:48Z</dcterms:modified>
  <cp:category/>
  <cp:version/>
  <cp:contentType/>
  <cp:contentStatus/>
</cp:coreProperties>
</file>